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b\Dropbox\lycee\ts\cprp\TS1\TP\TP serie 4 (textes sujets 2018)\"/>
    </mc:Choice>
  </mc:AlternateContent>
  <xr:revisionPtr revIDLastSave="0" documentId="13_ncr:1_{8A8234BA-4258-4A33-856A-359E086168D1}" xr6:coauthVersionLast="41" xr6:coauthVersionMax="41" xr10:uidLastSave="{00000000-0000-0000-0000-000000000000}"/>
  <bookViews>
    <workbookView xWindow="-108" yWindow="-108" windowWidth="23256" windowHeight="12576" xr2:uid="{D2AA156E-C5BC-49E4-B3A6-3179625A7DDE}"/>
  </bookViews>
  <sheets>
    <sheet name="A compléter" sheetId="1" r:id="rId1"/>
  </sheets>
  <definedNames>
    <definedName name="_xlnm.Print_Area" localSheetId="0">'A compléter'!$A$1:$F$38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 l="1"/>
  <c r="K35" i="1"/>
  <c r="J35" i="1"/>
  <c r="I35" i="1"/>
  <c r="H35" i="1"/>
  <c r="L30" i="1"/>
  <c r="K30" i="1"/>
  <c r="J30" i="1"/>
  <c r="I30" i="1"/>
  <c r="H30" i="1"/>
  <c r="L25" i="1"/>
  <c r="K25" i="1"/>
  <c r="J25" i="1"/>
  <c r="I25" i="1"/>
  <c r="H25" i="1"/>
  <c r="L20" i="1"/>
  <c r="K20" i="1"/>
  <c r="J20" i="1"/>
  <c r="I20" i="1"/>
  <c r="H20" i="1"/>
  <c r="L15" i="1"/>
  <c r="K15" i="1"/>
  <c r="J15" i="1"/>
  <c r="I15" i="1"/>
  <c r="H15" i="1"/>
  <c r="L10" i="1"/>
  <c r="G11" i="1"/>
  <c r="K10" i="1"/>
  <c r="J10" i="1"/>
  <c r="I10" i="1"/>
  <c r="M35" i="1" l="1"/>
  <c r="D36" i="1" s="1"/>
  <c r="M30" i="1"/>
  <c r="D31" i="1" s="1"/>
  <c r="M25" i="1"/>
  <c r="D26" i="1" s="1"/>
  <c r="M20" i="1"/>
  <c r="D21" i="1" s="1"/>
  <c r="M15" i="1"/>
  <c r="D16" i="1" s="1"/>
  <c r="H10" i="1"/>
  <c r="M10" i="1" s="1"/>
  <c r="D11" i="1" s="1"/>
  <c r="D38" i="1" l="1"/>
</calcChain>
</file>

<file path=xl/sharedStrings.xml><?xml version="1.0" encoding="utf-8"?>
<sst xmlns="http://schemas.openxmlformats.org/spreadsheetml/2006/main" count="131" uniqueCount="69">
  <si>
    <t>APEF</t>
  </si>
  <si>
    <t>Document absent</t>
  </si>
  <si>
    <t>Inutilsable car très incomplet</t>
  </si>
  <si>
    <t>Commentaire</t>
  </si>
  <si>
    <t>Grille d'évaluation</t>
  </si>
  <si>
    <t>Contrat de phase</t>
  </si>
  <si>
    <t>FAO SolidCAM</t>
  </si>
  <si>
    <t>Fiche de préparation du poste</t>
  </si>
  <si>
    <t>Programme ISO</t>
  </si>
  <si>
    <t>(placer une croix dans la case choisie)</t>
  </si>
  <si>
    <t>Fiche de contrôle</t>
  </si>
  <si>
    <t>Brut</t>
  </si>
  <si>
    <t>Phase</t>
  </si>
  <si>
    <t>Utilisable sans correction</t>
  </si>
  <si>
    <t>Quelques cotes manquantes</t>
  </si>
  <si>
    <t>Fichier absent</t>
  </si>
  <si>
    <t>Inutilsable car nombreuses erreurs</t>
  </si>
  <si>
    <t>Utilisable avec quelques modifications</t>
  </si>
  <si>
    <t>Utilisable mais incomplet</t>
  </si>
  <si>
    <t>Utilisable sans corrections</t>
  </si>
  <si>
    <t>Utilisable sans erreur</t>
  </si>
  <si>
    <t>Phases manquantes</t>
  </si>
  <si>
    <t>Document correct</t>
  </si>
  <si>
    <t>Document incomplet</t>
  </si>
  <si>
    <t>Note (/5) :</t>
  </si>
  <si>
    <t>nbre cellules complétées</t>
  </si>
  <si>
    <t>réponse</t>
  </si>
  <si>
    <t>Choix 1</t>
  </si>
  <si>
    <t>Choix 2</t>
  </si>
  <si>
    <t>Choix 3</t>
  </si>
  <si>
    <t>Choix 4</t>
  </si>
  <si>
    <t>Note (/20)</t>
  </si>
  <si>
    <t>TP - Evaluation du dossier de fabrication</t>
  </si>
  <si>
    <t>Pièces</t>
  </si>
  <si>
    <t>Collier</t>
  </si>
  <si>
    <t>Yamaha</t>
  </si>
  <si>
    <t>Cylindrique</t>
  </si>
  <si>
    <t>Prismatique</t>
  </si>
  <si>
    <t>Elève</t>
  </si>
  <si>
    <t>BADAOUI Salime</t>
  </si>
  <si>
    <t>BERTHEZENE Yannis</t>
  </si>
  <si>
    <t>BOUJAADA Zakaria</t>
  </si>
  <si>
    <t>CASTANIER Quentin</t>
  </si>
  <si>
    <t>EL YAAGOUBI Hamid</t>
  </si>
  <si>
    <t>EUGONE Gabriel</t>
  </si>
  <si>
    <t>GUELMAMI Abdeldjalil</t>
  </si>
  <si>
    <t>GUERMAZI Adrien</t>
  </si>
  <si>
    <t>HAMZAOUI Nabil</t>
  </si>
  <si>
    <t>JALBAUD Baptiste</t>
  </si>
  <si>
    <t>LAGARDE Baptiste</t>
  </si>
  <si>
    <t>LOISON Sulyvan</t>
  </si>
  <si>
    <t>MARMI Sami</t>
  </si>
  <si>
    <t>MAROC Adam</t>
  </si>
  <si>
    <t>MELISSON Sofiane</t>
  </si>
  <si>
    <t>MONTEMONT Gauthier</t>
  </si>
  <si>
    <t>NADER Driss</t>
  </si>
  <si>
    <t>NAVARRO Audric</t>
  </si>
  <si>
    <t>RAHILI Adil</t>
  </si>
  <si>
    <t>REVELLIN Philippe</t>
  </si>
  <si>
    <t>RODRIGUEZ Raymond</t>
  </si>
  <si>
    <t>SERVANT Joan</t>
  </si>
  <si>
    <t>SOLI Léandre</t>
  </si>
  <si>
    <t>Pièce :</t>
  </si>
  <si>
    <t>Brut :</t>
  </si>
  <si>
    <t>Phase :</t>
  </si>
  <si>
    <t>Rédacteur  du dossier de fab 1 :</t>
  </si>
  <si>
    <t>Utilisateur 1 :</t>
  </si>
  <si>
    <t>Utilisateur 2 :</t>
  </si>
  <si>
    <t>Kawasaki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</si>
</sst>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9" xfId="0" applyFont="1" applyBorder="1"/>
    <xf numFmtId="0" fontId="1" fillId="0" borderId="1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9" xfId="0" applyFont="1" applyBorder="1"/>
    <xf numFmtId="0" fontId="7" fillId="0" borderId="10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3" xfId="0" applyFont="1" applyFill="1" applyBorder="1" applyProtection="1">
      <protection locked="0"/>
    </xf>
    <xf numFmtId="0" fontId="1" fillId="0" borderId="0" xfId="0" applyFont="1"/>
    <xf numFmtId="0" fontId="1" fillId="2" borderId="13" xfId="0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0" borderId="4" xfId="0" applyFont="1" applyBorder="1"/>
    <xf numFmtId="0" fontId="1" fillId="2" borderId="14" xfId="0" applyFont="1" applyFill="1" applyBorder="1" applyProtection="1">
      <protection locked="0"/>
    </xf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0" borderId="17" xfId="0" applyFont="1" applyBorder="1"/>
    <xf numFmtId="0" fontId="1" fillId="2" borderId="18" xfId="0" applyFont="1" applyFill="1" applyBorder="1"/>
    <xf numFmtId="0" fontId="1" fillId="2" borderId="19" xfId="0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</xdr:rowOff>
    </xdr:from>
    <xdr:to>
      <xdr:col>0</xdr:col>
      <xdr:colOff>883920</xdr:colOff>
      <xdr:row>1</xdr:row>
      <xdr:rowOff>167639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D4C566C-5D60-4C20-BC87-6B5BC4D04A2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0"/>
          <a:ext cx="861060" cy="388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6CD5B-83CC-427E-A082-A89646059063}">
  <dimension ref="A1:R38"/>
  <sheetViews>
    <sheetView tabSelected="1" zoomScaleNormal="100" workbookViewId="0">
      <selection activeCell="F9" sqref="F9:F10"/>
    </sheetView>
  </sheetViews>
  <sheetFormatPr baseColWidth="10" defaultRowHeight="14.4" x14ac:dyDescent="0.3"/>
  <cols>
    <col min="1" max="4" width="13.77734375" customWidth="1"/>
    <col min="5" max="5" width="1.109375" customWidth="1"/>
    <col min="6" max="6" width="30.77734375" customWidth="1"/>
    <col min="8" max="18" width="11.5546875" hidden="1" customWidth="1"/>
    <col min="19" max="19" width="0" hidden="1" customWidth="1"/>
  </cols>
  <sheetData>
    <row r="1" spans="1:18" ht="18" x14ac:dyDescent="0.35">
      <c r="A1" s="34" t="s">
        <v>32</v>
      </c>
      <c r="B1" s="34"/>
      <c r="C1" s="34"/>
      <c r="D1" s="34"/>
      <c r="E1" s="34"/>
      <c r="F1" s="34"/>
    </row>
    <row r="2" spans="1:18" ht="15" thickBot="1" x14ac:dyDescent="0.35"/>
    <row r="3" spans="1:18" x14ac:dyDescent="0.3">
      <c r="A3" s="17" t="s">
        <v>62</v>
      </c>
      <c r="B3" s="18"/>
      <c r="C3" s="19"/>
      <c r="D3" s="17" t="s">
        <v>66</v>
      </c>
      <c r="E3" s="25"/>
      <c r="F3" s="20"/>
    </row>
    <row r="4" spans="1:18" ht="15" thickBot="1" x14ac:dyDescent="0.35">
      <c r="A4" s="21" t="s">
        <v>63</v>
      </c>
      <c r="B4" s="22"/>
      <c r="C4" s="19"/>
      <c r="D4" s="28" t="s">
        <v>67</v>
      </c>
      <c r="E4" s="29"/>
      <c r="F4" s="30"/>
    </row>
    <row r="5" spans="1:18" ht="15" thickBot="1" x14ac:dyDescent="0.35">
      <c r="A5" s="23" t="s">
        <v>64</v>
      </c>
      <c r="B5" s="27"/>
      <c r="C5" s="35" t="s">
        <v>65</v>
      </c>
      <c r="D5" s="36"/>
      <c r="E5" s="25"/>
      <c r="F5" s="20"/>
    </row>
    <row r="6" spans="1:18" ht="15" thickBot="1" x14ac:dyDescent="0.35">
      <c r="A6" s="19"/>
      <c r="B6" s="19"/>
      <c r="C6" s="37" t="s">
        <v>65</v>
      </c>
      <c r="D6" s="38"/>
      <c r="E6" s="26"/>
      <c r="F6" s="24"/>
    </row>
    <row r="7" spans="1:18" ht="18" x14ac:dyDescent="0.35">
      <c r="A7" s="1" t="s">
        <v>0</v>
      </c>
    </row>
    <row r="8" spans="1:18" ht="16.2" thickBot="1" x14ac:dyDescent="0.35">
      <c r="A8" s="2" t="s">
        <v>4</v>
      </c>
      <c r="C8" s="31" t="s">
        <v>9</v>
      </c>
      <c r="D8" s="31"/>
      <c r="F8" s="2" t="s">
        <v>3</v>
      </c>
    </row>
    <row r="9" spans="1:18" ht="28.8" x14ac:dyDescent="0.3">
      <c r="A9" s="3" t="s">
        <v>1</v>
      </c>
      <c r="B9" s="4" t="s">
        <v>21</v>
      </c>
      <c r="C9" s="4" t="s">
        <v>23</v>
      </c>
      <c r="D9" s="5" t="s">
        <v>22</v>
      </c>
      <c r="F9" s="32"/>
      <c r="H9" s="3" t="s">
        <v>27</v>
      </c>
      <c r="I9" s="4" t="s">
        <v>28</v>
      </c>
      <c r="J9" s="4" t="s">
        <v>29</v>
      </c>
      <c r="K9" s="4" t="s">
        <v>30</v>
      </c>
      <c r="L9" s="4" t="s">
        <v>25</v>
      </c>
      <c r="M9" s="5" t="s">
        <v>26</v>
      </c>
      <c r="O9" t="s">
        <v>33</v>
      </c>
      <c r="P9" t="s">
        <v>11</v>
      </c>
      <c r="Q9" t="s">
        <v>12</v>
      </c>
      <c r="R9" t="s">
        <v>38</v>
      </c>
    </row>
    <row r="10" spans="1:18" ht="18.600000000000001" thickBot="1" x14ac:dyDescent="0.35">
      <c r="A10" s="14"/>
      <c r="B10" s="15"/>
      <c r="C10" s="15"/>
      <c r="D10" s="16"/>
      <c r="F10" s="33"/>
      <c r="H10" s="9" t="str">
        <f>IF(ISBLANK(A10),"",0)</f>
        <v/>
      </c>
      <c r="I10" s="10" t="str">
        <f>IF(ISBLANK(B10),"",ROUND(5/3,1))</f>
        <v/>
      </c>
      <c r="J10" s="10" t="str">
        <f>IF(ISBLANK(C10),"",ROUND(5/3*2,1))</f>
        <v/>
      </c>
      <c r="K10" s="10" t="str">
        <f>IF(ISBLANK(D10),"",ROUND(5,1))</f>
        <v/>
      </c>
      <c r="L10" s="10">
        <f>COUNTA(A10:D10)</f>
        <v>0</v>
      </c>
      <c r="M10" s="11" t="str">
        <f>IF(L10=0,"",IF(L10=1,SUM(H10:K10),"Erreur"))</f>
        <v/>
      </c>
      <c r="O10" t="s">
        <v>34</v>
      </c>
      <c r="P10" t="s">
        <v>36</v>
      </c>
      <c r="Q10">
        <v>10</v>
      </c>
      <c r="R10" t="s">
        <v>39</v>
      </c>
    </row>
    <row r="11" spans="1:18" ht="15" thickBot="1" x14ac:dyDescent="0.35">
      <c r="C11" s="7" t="s">
        <v>24</v>
      </c>
      <c r="D11" s="8" t="str">
        <f>M10</f>
        <v/>
      </c>
      <c r="G11" t="str">
        <f>IF(ISBLANK(G10),"",0)</f>
        <v/>
      </c>
      <c r="O11" t="s">
        <v>68</v>
      </c>
      <c r="P11" t="s">
        <v>37</v>
      </c>
      <c r="Q11">
        <v>20</v>
      </c>
      <c r="R11" t="s">
        <v>40</v>
      </c>
    </row>
    <row r="12" spans="1:18" ht="18" x14ac:dyDescent="0.35">
      <c r="A12" s="1" t="s">
        <v>5</v>
      </c>
      <c r="O12" t="s">
        <v>35</v>
      </c>
      <c r="Q12">
        <v>30</v>
      </c>
      <c r="R12" t="s">
        <v>41</v>
      </c>
    </row>
    <row r="13" spans="1:18" ht="16.2" thickBot="1" x14ac:dyDescent="0.35">
      <c r="A13" s="2" t="s">
        <v>4</v>
      </c>
      <c r="C13" s="31" t="s">
        <v>9</v>
      </c>
      <c r="D13" s="31"/>
      <c r="F13" s="2" t="s">
        <v>3</v>
      </c>
      <c r="Q13">
        <v>40</v>
      </c>
      <c r="R13" t="s">
        <v>42</v>
      </c>
    </row>
    <row r="14" spans="1:18" ht="28.8" x14ac:dyDescent="0.3">
      <c r="A14" s="3" t="s">
        <v>1</v>
      </c>
      <c r="B14" s="4" t="s">
        <v>2</v>
      </c>
      <c r="C14" s="4" t="s">
        <v>18</v>
      </c>
      <c r="D14" s="5" t="s">
        <v>19</v>
      </c>
      <c r="F14" s="32"/>
      <c r="H14" s="3" t="s">
        <v>27</v>
      </c>
      <c r="I14" s="4" t="s">
        <v>28</v>
      </c>
      <c r="J14" s="4" t="s">
        <v>29</v>
      </c>
      <c r="K14" s="4" t="s">
        <v>30</v>
      </c>
      <c r="L14" s="4" t="s">
        <v>25</v>
      </c>
      <c r="M14" s="5" t="s">
        <v>26</v>
      </c>
      <c r="R14" t="s">
        <v>43</v>
      </c>
    </row>
    <row r="15" spans="1:18" ht="18.600000000000001" thickBot="1" x14ac:dyDescent="0.35">
      <c r="A15" s="14"/>
      <c r="B15" s="15"/>
      <c r="C15" s="15"/>
      <c r="D15" s="16"/>
      <c r="F15" s="33"/>
      <c r="H15" s="9" t="str">
        <f>IF(ISBLANK(A15),"",0)</f>
        <v/>
      </c>
      <c r="I15" s="10" t="str">
        <f>IF(ISBLANK(B15),"",ROUND(5/3,1))</f>
        <v/>
      </c>
      <c r="J15" s="10" t="str">
        <f>IF(ISBLANK(C15),"",ROUND(5/3*2,1))</f>
        <v/>
      </c>
      <c r="K15" s="10" t="str">
        <f>IF(ISBLANK(D15),"",ROUND(5,1))</f>
        <v/>
      </c>
      <c r="L15" s="10">
        <f>COUNTA(A15:D15)</f>
        <v>0</v>
      </c>
      <c r="M15" s="11" t="str">
        <f>IF(L15=0,"",IF(L15=1,SUM(H15:K15),"Erreur"))</f>
        <v/>
      </c>
      <c r="R15" t="s">
        <v>44</v>
      </c>
    </row>
    <row r="16" spans="1:18" ht="15" thickBot="1" x14ac:dyDescent="0.35">
      <c r="C16" s="7" t="s">
        <v>24</v>
      </c>
      <c r="D16" s="8" t="str">
        <f>M15</f>
        <v/>
      </c>
      <c r="R16" t="s">
        <v>45</v>
      </c>
    </row>
    <row r="17" spans="1:18" ht="18" x14ac:dyDescent="0.35">
      <c r="A17" s="1" t="s">
        <v>6</v>
      </c>
      <c r="R17" t="s">
        <v>46</v>
      </c>
    </row>
    <row r="18" spans="1:18" ht="16.2" thickBot="1" x14ac:dyDescent="0.35">
      <c r="A18" s="2" t="s">
        <v>4</v>
      </c>
      <c r="C18" s="31" t="s">
        <v>9</v>
      </c>
      <c r="D18" s="31"/>
      <c r="F18" s="2" t="s">
        <v>3</v>
      </c>
      <c r="R18" t="s">
        <v>47</v>
      </c>
    </row>
    <row r="19" spans="1:18" ht="28.8" x14ac:dyDescent="0.3">
      <c r="A19" s="3" t="s">
        <v>1</v>
      </c>
      <c r="B19" s="4" t="s">
        <v>2</v>
      </c>
      <c r="C19" s="4" t="s">
        <v>18</v>
      </c>
      <c r="D19" s="5" t="s">
        <v>13</v>
      </c>
      <c r="F19" s="32"/>
      <c r="H19" s="3" t="s">
        <v>27</v>
      </c>
      <c r="I19" s="4" t="s">
        <v>28</v>
      </c>
      <c r="J19" s="4" t="s">
        <v>29</v>
      </c>
      <c r="K19" s="4" t="s">
        <v>30</v>
      </c>
      <c r="L19" s="4" t="s">
        <v>25</v>
      </c>
      <c r="M19" s="5" t="s">
        <v>26</v>
      </c>
      <c r="R19" t="s">
        <v>48</v>
      </c>
    </row>
    <row r="20" spans="1:18" ht="18.600000000000001" thickBot="1" x14ac:dyDescent="0.35">
      <c r="A20" s="14"/>
      <c r="B20" s="15"/>
      <c r="C20" s="15"/>
      <c r="D20" s="16"/>
      <c r="F20" s="33"/>
      <c r="H20" s="9" t="str">
        <f>IF(ISBLANK(A20),"",0)</f>
        <v/>
      </c>
      <c r="I20" s="10" t="str">
        <f>IF(ISBLANK(B20),"",ROUND(5/3,1))</f>
        <v/>
      </c>
      <c r="J20" s="10" t="str">
        <f>IF(ISBLANK(C20),"",ROUND(5/3*2,1))</f>
        <v/>
      </c>
      <c r="K20" s="10" t="str">
        <f>IF(ISBLANK(D20),"",ROUND(5,1))</f>
        <v/>
      </c>
      <c r="L20" s="10">
        <f>COUNTA(A20:D20)</f>
        <v>0</v>
      </c>
      <c r="M20" s="11" t="str">
        <f>IF(L20=0,"",IF(L20=1,SUM(H20:K20),"Erreur"))</f>
        <v/>
      </c>
      <c r="R20" t="s">
        <v>49</v>
      </c>
    </row>
    <row r="21" spans="1:18" ht="15" thickBot="1" x14ac:dyDescent="0.35">
      <c r="C21" s="7" t="s">
        <v>24</v>
      </c>
      <c r="D21" s="8" t="str">
        <f>M20</f>
        <v/>
      </c>
      <c r="R21" t="s">
        <v>50</v>
      </c>
    </row>
    <row r="22" spans="1:18" ht="18" x14ac:dyDescent="0.35">
      <c r="A22" s="1" t="s">
        <v>7</v>
      </c>
      <c r="R22" t="s">
        <v>51</v>
      </c>
    </row>
    <row r="23" spans="1:18" ht="16.2" thickBot="1" x14ac:dyDescent="0.35">
      <c r="A23" s="2" t="s">
        <v>4</v>
      </c>
      <c r="C23" s="31" t="s">
        <v>9</v>
      </c>
      <c r="D23" s="31"/>
      <c r="F23" s="2" t="s">
        <v>3</v>
      </c>
      <c r="R23" t="s">
        <v>52</v>
      </c>
    </row>
    <row r="24" spans="1:18" ht="28.8" x14ac:dyDescent="0.3">
      <c r="A24" s="3" t="s">
        <v>1</v>
      </c>
      <c r="B24" s="4" t="s">
        <v>2</v>
      </c>
      <c r="C24" s="4" t="s">
        <v>18</v>
      </c>
      <c r="D24" s="5" t="s">
        <v>13</v>
      </c>
      <c r="F24" s="32"/>
      <c r="H24" s="3" t="s">
        <v>27</v>
      </c>
      <c r="I24" s="4" t="s">
        <v>28</v>
      </c>
      <c r="J24" s="4" t="s">
        <v>29</v>
      </c>
      <c r="K24" s="4" t="s">
        <v>30</v>
      </c>
      <c r="L24" s="4" t="s">
        <v>25</v>
      </c>
      <c r="M24" s="5" t="s">
        <v>26</v>
      </c>
      <c r="R24" t="s">
        <v>53</v>
      </c>
    </row>
    <row r="25" spans="1:18" ht="18.600000000000001" thickBot="1" x14ac:dyDescent="0.35">
      <c r="A25" s="14"/>
      <c r="B25" s="15"/>
      <c r="C25" s="15"/>
      <c r="D25" s="16"/>
      <c r="F25" s="33"/>
      <c r="H25" s="9" t="str">
        <f>IF(ISBLANK(A25),"",0)</f>
        <v/>
      </c>
      <c r="I25" s="10" t="str">
        <f>IF(ISBLANK(B25),"",ROUND(5/3,1))</f>
        <v/>
      </c>
      <c r="J25" s="10" t="str">
        <f>IF(ISBLANK(C25),"",ROUND(5/3*2,1))</f>
        <v/>
      </c>
      <c r="K25" s="10" t="str">
        <f>IF(ISBLANK(D25),"",ROUND(5,1))</f>
        <v/>
      </c>
      <c r="L25" s="10">
        <f>COUNTA(A25:D25)</f>
        <v>0</v>
      </c>
      <c r="M25" s="11" t="str">
        <f>IF(L25=0,"",IF(L25=1,SUM(H25:K25),"Erreur"))</f>
        <v/>
      </c>
      <c r="R25" t="s">
        <v>54</v>
      </c>
    </row>
    <row r="26" spans="1:18" ht="15" thickBot="1" x14ac:dyDescent="0.35">
      <c r="C26" s="7" t="s">
        <v>24</v>
      </c>
      <c r="D26" s="8" t="str">
        <f>M25</f>
        <v/>
      </c>
      <c r="R26" t="s">
        <v>55</v>
      </c>
    </row>
    <row r="27" spans="1:18" ht="18" x14ac:dyDescent="0.35">
      <c r="A27" s="1" t="s">
        <v>8</v>
      </c>
      <c r="R27" t="s">
        <v>56</v>
      </c>
    </row>
    <row r="28" spans="1:18" ht="16.2" thickBot="1" x14ac:dyDescent="0.35">
      <c r="A28" s="2" t="s">
        <v>4</v>
      </c>
      <c r="C28" s="31" t="s">
        <v>9</v>
      </c>
      <c r="D28" s="31"/>
      <c r="F28" s="2" t="s">
        <v>3</v>
      </c>
      <c r="R28" t="s">
        <v>57</v>
      </c>
    </row>
    <row r="29" spans="1:18" ht="43.2" x14ac:dyDescent="0.3">
      <c r="A29" s="3" t="s">
        <v>15</v>
      </c>
      <c r="B29" s="6" t="s">
        <v>16</v>
      </c>
      <c r="C29" s="4" t="s">
        <v>17</v>
      </c>
      <c r="D29" s="5" t="s">
        <v>20</v>
      </c>
      <c r="F29" s="32"/>
      <c r="H29" s="3" t="s">
        <v>27</v>
      </c>
      <c r="I29" s="4" t="s">
        <v>28</v>
      </c>
      <c r="J29" s="4" t="s">
        <v>29</v>
      </c>
      <c r="K29" s="4" t="s">
        <v>30</v>
      </c>
      <c r="L29" s="4" t="s">
        <v>25</v>
      </c>
      <c r="M29" s="5" t="s">
        <v>26</v>
      </c>
      <c r="R29" t="s">
        <v>58</v>
      </c>
    </row>
    <row r="30" spans="1:18" ht="18.600000000000001" thickBot="1" x14ac:dyDescent="0.35">
      <c r="A30" s="14"/>
      <c r="B30" s="15"/>
      <c r="C30" s="15"/>
      <c r="D30" s="16"/>
      <c r="F30" s="33"/>
      <c r="H30" s="9" t="str">
        <f>IF(ISBLANK(A30),"",0)</f>
        <v/>
      </c>
      <c r="I30" s="10" t="str">
        <f>IF(ISBLANK(B30),"",ROUND(5/3,1))</f>
        <v/>
      </c>
      <c r="J30" s="10" t="str">
        <f>IF(ISBLANK(C30),"",ROUND(5/3*2,1))</f>
        <v/>
      </c>
      <c r="K30" s="10" t="str">
        <f>IF(ISBLANK(D30),"",ROUND(5,1))</f>
        <v/>
      </c>
      <c r="L30" s="10">
        <f>COUNTA(A30:D30)</f>
        <v>0</v>
      </c>
      <c r="M30" s="11" t="str">
        <f>IF(L30=0,"",IF(L30=1,SUM(H30:K30),"Erreur"))</f>
        <v/>
      </c>
      <c r="R30" t="s">
        <v>59</v>
      </c>
    </row>
    <row r="31" spans="1:18" ht="15" thickBot="1" x14ac:dyDescent="0.35">
      <c r="C31" s="7" t="s">
        <v>24</v>
      </c>
      <c r="D31" s="8" t="str">
        <f>M30</f>
        <v/>
      </c>
      <c r="R31" t="s">
        <v>60</v>
      </c>
    </row>
    <row r="32" spans="1:18" ht="18" x14ac:dyDescent="0.35">
      <c r="A32" s="1" t="s">
        <v>10</v>
      </c>
      <c r="R32" t="s">
        <v>61</v>
      </c>
    </row>
    <row r="33" spans="1:13" ht="16.2" thickBot="1" x14ac:dyDescent="0.35">
      <c r="A33" s="2" t="s">
        <v>4</v>
      </c>
      <c r="C33" s="31" t="s">
        <v>9</v>
      </c>
      <c r="D33" s="31"/>
      <c r="F33" s="2" t="s">
        <v>3</v>
      </c>
    </row>
    <row r="34" spans="1:13" ht="28.8" x14ac:dyDescent="0.3">
      <c r="A34" s="3" t="s">
        <v>1</v>
      </c>
      <c r="B34" s="4" t="s">
        <v>2</v>
      </c>
      <c r="C34" s="4" t="s">
        <v>14</v>
      </c>
      <c r="D34" s="5" t="s">
        <v>13</v>
      </c>
      <c r="F34" s="32"/>
      <c r="H34" s="3" t="s">
        <v>27</v>
      </c>
      <c r="I34" s="4" t="s">
        <v>28</v>
      </c>
      <c r="J34" s="4" t="s">
        <v>29</v>
      </c>
      <c r="K34" s="4" t="s">
        <v>30</v>
      </c>
      <c r="L34" s="4" t="s">
        <v>25</v>
      </c>
      <c r="M34" s="5" t="s">
        <v>26</v>
      </c>
    </row>
    <row r="35" spans="1:13" ht="18.600000000000001" thickBot="1" x14ac:dyDescent="0.35">
      <c r="A35" s="14"/>
      <c r="B35" s="15"/>
      <c r="C35" s="15"/>
      <c r="D35" s="16"/>
      <c r="F35" s="33"/>
      <c r="H35" s="9" t="str">
        <f>IF(ISBLANK(A35),"",0)</f>
        <v/>
      </c>
      <c r="I35" s="10" t="str">
        <f>IF(ISBLANK(B35),"",ROUND(5/3,1))</f>
        <v/>
      </c>
      <c r="J35" s="10" t="str">
        <f>IF(ISBLANK(C35),"",ROUND(5/3*2,1))</f>
        <v/>
      </c>
      <c r="K35" s="10" t="str">
        <f>IF(ISBLANK(D35),"",ROUND(5,1))</f>
        <v/>
      </c>
      <c r="L35" s="10">
        <f>COUNTA(A35:D35)</f>
        <v>0</v>
      </c>
      <c r="M35" s="11" t="str">
        <f>IF(L35=0,"",IF(L35=1,SUM(H35:K35),"Erreur"))</f>
        <v/>
      </c>
    </row>
    <row r="36" spans="1:13" ht="15" thickBot="1" x14ac:dyDescent="0.35">
      <c r="C36" s="7" t="s">
        <v>24</v>
      </c>
      <c r="D36" s="8" t="str">
        <f>M35</f>
        <v/>
      </c>
    </row>
    <row r="37" spans="1:13" ht="15" thickBot="1" x14ac:dyDescent="0.35"/>
    <row r="38" spans="1:13" ht="18.600000000000001" thickBot="1" x14ac:dyDescent="0.4">
      <c r="C38" s="12" t="s">
        <v>31</v>
      </c>
      <c r="D38" s="13">
        <f>ROUND(SUM(D36,D31,D26,D21,D16,D11)*20/30,1)</f>
        <v>0</v>
      </c>
    </row>
  </sheetData>
  <sheetProtection sheet="1" objects="1" scenarios="1"/>
  <mergeCells count="15">
    <mergeCell ref="C33:D33"/>
    <mergeCell ref="F34:F35"/>
    <mergeCell ref="A1:F1"/>
    <mergeCell ref="C23:D23"/>
    <mergeCell ref="C28:D28"/>
    <mergeCell ref="F9:F10"/>
    <mergeCell ref="F14:F15"/>
    <mergeCell ref="F19:F20"/>
    <mergeCell ref="F24:F25"/>
    <mergeCell ref="F29:F30"/>
    <mergeCell ref="C8:D8"/>
    <mergeCell ref="C13:D13"/>
    <mergeCell ref="C18:D18"/>
    <mergeCell ref="C5:D5"/>
    <mergeCell ref="C6:D6"/>
  </mergeCells>
  <conditionalFormatting sqref="D11">
    <cfRule type="colorScale" priority="11">
      <colorScale>
        <cfvo type="num" val="0"/>
        <cfvo type="num" val="5"/>
        <color rgb="FFFF0000"/>
        <color rgb="FF92D050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">
    <cfRule type="colorScale" priority="9">
      <colorScale>
        <cfvo type="num" val="0"/>
        <cfvo type="num" val="5"/>
        <color rgb="FFFF0000"/>
        <color rgb="FF92D050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1">
    <cfRule type="colorScale" priority="7">
      <colorScale>
        <cfvo type="num" val="0"/>
        <cfvo type="num" val="5"/>
        <color rgb="FFFF0000"/>
        <color rgb="FF92D050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6">
    <cfRule type="colorScale" priority="5">
      <colorScale>
        <cfvo type="num" val="0"/>
        <cfvo type="num" val="5"/>
        <color rgb="FFFF0000"/>
        <color rgb="FF92D050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1">
    <cfRule type="colorScale" priority="3">
      <colorScale>
        <cfvo type="num" val="0"/>
        <cfvo type="num" val="5"/>
        <color rgb="FFFF0000"/>
        <color rgb="FF92D050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6">
    <cfRule type="colorScale" priority="1">
      <colorScale>
        <cfvo type="num" val="0"/>
        <cfvo type="num" val="5"/>
        <color rgb="FFFF0000"/>
        <color rgb="FF92D050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4">
    <dataValidation type="list" allowBlank="1" showInputMessage="1" showErrorMessage="1" sqref="B3" xr:uid="{76F0150B-9B6F-4E32-8694-A2DA9BEBF134}">
      <formula1>$O$10:$O$12</formula1>
    </dataValidation>
    <dataValidation type="list" allowBlank="1" showInputMessage="1" showErrorMessage="1" sqref="B4" xr:uid="{50ED263E-AA48-4135-A8D9-F4B8D83D9BE9}">
      <formula1>$P$10:$P$11</formula1>
    </dataValidation>
    <dataValidation type="list" allowBlank="1" showInputMessage="1" showErrorMessage="1" sqref="B5" xr:uid="{15DF5F87-A118-4393-A99B-42638AB8D743}">
      <formula1>$Q$10:$Q$13</formula1>
    </dataValidation>
    <dataValidation type="list" allowBlank="1" showInputMessage="1" showErrorMessage="1" sqref="F3:F6" xr:uid="{A2A4BFC3-C4DE-4FFF-A67A-6339C6E6BB9D}">
      <formula1>$R$10:$R$32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 compléter</vt:lpstr>
      <vt:lpstr>'A compléter'!Zone_d_impression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jgb</dc:creator>
  <cp:lastModifiedBy>jgb</cp:lastModifiedBy>
  <cp:lastPrinted>2019-03-07T19:36:11Z</cp:lastPrinted>
  <dcterms:created xsi:type="dcterms:W3CDTF">2019-03-07T10:07:56Z</dcterms:created>
  <dcterms:modified xsi:type="dcterms:W3CDTF">2019-03-12T11:46:33Z</dcterms:modified>
</cp:coreProperties>
</file>